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oczek\Documents\"/>
    </mc:Choice>
  </mc:AlternateContent>
  <bookViews>
    <workbookView xWindow="0" yWindow="0" windowWidth="15345" windowHeight="5985"/>
  </bookViews>
  <sheets>
    <sheet name="Arkusz1 (2)" sheetId="4" r:id="rId1"/>
    <sheet name="Arkusz2" sheetId="2" r:id="rId2"/>
    <sheet name="Arkusz3" sheetId="3" r:id="rId3"/>
  </sheets>
  <calcPr calcId="171027"/>
</workbook>
</file>

<file path=xl/calcChain.xml><?xml version="1.0" encoding="utf-8"?>
<calcChain xmlns="http://schemas.openxmlformats.org/spreadsheetml/2006/main">
  <c r="F70" i="4" l="1"/>
  <c r="E70" i="4"/>
  <c r="E68" i="4"/>
  <c r="E69" i="4"/>
  <c r="F71" i="4"/>
  <c r="E52" i="4"/>
  <c r="J42" i="4"/>
  <c r="I42" i="4"/>
  <c r="D42" i="4"/>
  <c r="C42" i="4"/>
  <c r="K41" i="4"/>
  <c r="G41" i="4"/>
  <c r="E41" i="4"/>
  <c r="K40" i="4"/>
  <c r="G40" i="4"/>
  <c r="E40" i="4"/>
  <c r="K39" i="4"/>
  <c r="G39" i="4"/>
  <c r="E39" i="4"/>
  <c r="K38" i="4"/>
  <c r="G38" i="4"/>
  <c r="E38" i="4"/>
  <c r="K37" i="4"/>
  <c r="G37" i="4"/>
  <c r="E37" i="4"/>
  <c r="K36" i="4"/>
  <c r="G36" i="4"/>
  <c r="E36" i="4"/>
  <c r="K35" i="4"/>
  <c r="G35" i="4"/>
  <c r="E35" i="4"/>
  <c r="K34" i="4"/>
  <c r="G34" i="4"/>
  <c r="E34" i="4"/>
  <c r="K33" i="4"/>
  <c r="G33" i="4"/>
  <c r="E33" i="4"/>
  <c r="K32" i="4"/>
  <c r="G32" i="4"/>
  <c r="E32" i="4"/>
  <c r="K31" i="4"/>
  <c r="G31" i="4"/>
  <c r="E31" i="4"/>
  <c r="K30" i="4"/>
  <c r="G30" i="4"/>
  <c r="E30" i="4"/>
  <c r="K29" i="4"/>
  <c r="G29" i="4"/>
  <c r="E29" i="4"/>
  <c r="K28" i="4"/>
  <c r="G28" i="4"/>
  <c r="E28" i="4"/>
  <c r="K27" i="4"/>
  <c r="G27" i="4"/>
  <c r="E27" i="4"/>
  <c r="K26" i="4"/>
  <c r="G26" i="4"/>
  <c r="E26" i="4"/>
  <c r="K25" i="4"/>
  <c r="G25" i="4"/>
  <c r="E25" i="4"/>
  <c r="K24" i="4"/>
  <c r="G24" i="4"/>
  <c r="E24" i="4"/>
  <c r="K23" i="4"/>
  <c r="G23" i="4"/>
  <c r="E23" i="4"/>
  <c r="K22" i="4"/>
  <c r="G22" i="4"/>
  <c r="E22" i="4"/>
  <c r="K21" i="4"/>
  <c r="G21" i="4"/>
  <c r="E21" i="4"/>
  <c r="K20" i="4"/>
  <c r="G20" i="4"/>
  <c r="E20" i="4"/>
  <c r="K19" i="4"/>
  <c r="G19" i="4"/>
  <c r="E19" i="4"/>
  <c r="K18" i="4"/>
  <c r="G18" i="4"/>
  <c r="E18" i="4"/>
  <c r="K17" i="4"/>
  <c r="G17" i="4"/>
  <c r="E17" i="4"/>
  <c r="K16" i="4"/>
  <c r="G16" i="4"/>
  <c r="E16" i="4"/>
  <c r="K15" i="4"/>
  <c r="G15" i="4"/>
  <c r="E15" i="4"/>
  <c r="K14" i="4"/>
  <c r="G14" i="4"/>
  <c r="E14" i="4"/>
  <c r="K13" i="4"/>
  <c r="G13" i="4"/>
  <c r="E13" i="4"/>
  <c r="K12" i="4"/>
  <c r="G12" i="4"/>
  <c r="E12" i="4"/>
  <c r="K11" i="4"/>
  <c r="G11" i="4"/>
  <c r="E11" i="4"/>
  <c r="K10" i="4"/>
  <c r="G10" i="4"/>
  <c r="E10" i="4"/>
  <c r="K9" i="4"/>
  <c r="K42" i="4" s="1"/>
  <c r="E51" i="4" s="1"/>
  <c r="E53" i="4" s="1"/>
  <c r="G9" i="4"/>
  <c r="E9" i="4"/>
  <c r="K8" i="4"/>
  <c r="G8" i="4"/>
  <c r="E8" i="4"/>
  <c r="E42" i="4" s="1"/>
  <c r="K7" i="4"/>
  <c r="J7" i="4"/>
  <c r="I7" i="4"/>
  <c r="E54" i="4" l="1"/>
  <c r="E59" i="4" s="1"/>
  <c r="E71" i="4"/>
  <c r="E61" i="4" l="1"/>
  <c r="E60" i="4"/>
  <c r="E62" i="4" l="1"/>
  <c r="E64" i="4" l="1"/>
  <c r="E63" i="4"/>
  <c r="G63" i="4" l="1"/>
  <c r="D66" i="4"/>
</calcChain>
</file>

<file path=xl/sharedStrings.xml><?xml version="1.0" encoding="utf-8"?>
<sst xmlns="http://schemas.openxmlformats.org/spreadsheetml/2006/main" count="38" uniqueCount="34">
  <si>
    <t>L.p</t>
  </si>
  <si>
    <t>Imię i nazwisko pracownika (lub funkcja prłniona w zespole projektowym</t>
  </si>
  <si>
    <t>liczba godzin pracy</t>
  </si>
  <si>
    <t xml:space="preserve">sawka za godzinę </t>
  </si>
  <si>
    <t>kwota wynagrodzenia</t>
  </si>
  <si>
    <t>Wynagrodzenie osobowe pracowników tab 1</t>
  </si>
  <si>
    <t>Honoraria (umowy zlecenie i o dzieło) tab2</t>
  </si>
  <si>
    <t>pola kture należy wypełnić</t>
  </si>
  <si>
    <t>pola kture zostaną obliczone automatycznie</t>
  </si>
  <si>
    <t>Opis</t>
  </si>
  <si>
    <t>Wynagrodzenia osobowe</t>
  </si>
  <si>
    <t>Razem</t>
  </si>
  <si>
    <t>honoraria (umowy zlec. I o dzieło)</t>
  </si>
  <si>
    <t>dodatk. Wynagrodzenie roczne (np.13 pencja) (od poz.1)</t>
  </si>
  <si>
    <t>razem: (poz. 1-3)</t>
  </si>
  <si>
    <t>Wartość składek ZUS (od poz. 4)</t>
  </si>
  <si>
    <t>koszty delegacji</t>
  </si>
  <si>
    <t>koszty usług obcych</t>
  </si>
  <si>
    <t>materiały</t>
  </si>
  <si>
    <t>inne koszty (np. promocja)</t>
  </si>
  <si>
    <t>razem (poz. 5-9</t>
  </si>
  <si>
    <t>koszty ogulne (od poz. 10)</t>
  </si>
  <si>
    <t>Koszty wydziałowe (od poz. 10)</t>
  </si>
  <si>
    <t>Razem (poz. 11-12)</t>
  </si>
  <si>
    <t>zysk min. (od poz. 13)</t>
  </si>
  <si>
    <t>ogółem (poz. 13-14)</t>
  </si>
  <si>
    <t>współczynik</t>
  </si>
  <si>
    <t xml:space="preserve">Koszty </t>
  </si>
  <si>
    <t>Koszt realizacji projektu</t>
  </si>
  <si>
    <t>Kalkulacja Kosztów Projektu</t>
  </si>
  <si>
    <t>C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</si>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</sst>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0" fillId="2" borderId="2" xfId="0" applyFill="1" applyBorder="1"/>
    <xf numFmtId="0" fontId="0" fillId="2" borderId="1" xfId="0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0" xfId="0" applyFill="1"/>
    <xf numFmtId="0" fontId="0" fillId="2" borderId="0" xfId="0" applyFill="1"/>
    <xf numFmtId="0" fontId="1" fillId="0" borderId="2" xfId="0" applyFont="1" applyBorder="1"/>
    <xf numFmtId="0" fontId="0" fillId="0" borderId="1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51" workbookViewId="0">
      <selection activeCell="F70" sqref="F70"/>
    </sheetView>
  </sheetViews>
  <sheetFormatPr defaultRowHeight="15" x14ac:dyDescent="0.25"/>
  <cols>
    <col min="2" max="2" width="41.140625" customWidth="1"/>
    <col min="4" max="4" width="10.28515625" customWidth="1"/>
    <col min="5" max="5" width="17.5703125" customWidth="1"/>
    <col min="8" max="8" width="39.42578125" customWidth="1"/>
    <col min="11" max="11" width="18.7109375" customWidth="1"/>
  </cols>
  <sheetData>
    <row r="1" spans="1:12" x14ac:dyDescent="0.25">
      <c r="B1" s="12" t="s">
        <v>7</v>
      </c>
    </row>
    <row r="2" spans="1:12" ht="13.5" customHeight="1" x14ac:dyDescent="0.25">
      <c r="B2" s="13" t="s">
        <v>8</v>
      </c>
      <c r="L2" s="1"/>
    </row>
    <row r="5" spans="1:12" ht="15.75" thickBot="1" x14ac:dyDescent="0.3"/>
    <row r="6" spans="1:12" ht="21" x14ac:dyDescent="0.35">
      <c r="A6" s="19" t="s">
        <v>5</v>
      </c>
      <c r="B6" s="20"/>
      <c r="C6" s="20"/>
      <c r="D6" s="20"/>
      <c r="E6" s="21"/>
      <c r="F6" s="7"/>
      <c r="G6" s="19" t="s">
        <v>6</v>
      </c>
      <c r="H6" s="20"/>
      <c r="I6" s="20"/>
      <c r="J6" s="20"/>
      <c r="K6" s="21"/>
    </row>
    <row r="7" spans="1:12" ht="45.75" thickBot="1" x14ac:dyDescent="0.3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  <c r="G7" s="4" t="s">
        <v>0</v>
      </c>
      <c r="H7" s="5" t="s">
        <v>1</v>
      </c>
      <c r="I7" s="5" t="str">
        <f>C7</f>
        <v>liczba godzin pracy</v>
      </c>
      <c r="J7" s="5" t="str">
        <f>D7</f>
        <v xml:space="preserve">sawka za godzinę </v>
      </c>
      <c r="K7" s="6" t="str">
        <f>E7</f>
        <v>kwota wynagrodzenia</v>
      </c>
    </row>
    <row r="8" spans="1:12" x14ac:dyDescent="0.25">
      <c r="A8" s="3">
        <v>1</v>
      </c>
      <c r="B8" s="10"/>
      <c r="C8" s="10"/>
      <c r="D8" s="10"/>
      <c r="E8" s="8">
        <f>C8*D8</f>
        <v>0</v>
      </c>
      <c r="G8" s="3">
        <f>A8</f>
        <v>1</v>
      </c>
      <c r="H8" s="10"/>
      <c r="I8" s="10"/>
      <c r="J8" s="10"/>
      <c r="K8" s="8">
        <f>I8*J8</f>
        <v>0</v>
      </c>
    </row>
    <row r="9" spans="1:12" x14ac:dyDescent="0.25">
      <c r="A9" s="2">
        <v>2</v>
      </c>
      <c r="B9" s="11"/>
      <c r="C9" s="11"/>
      <c r="D9" s="11"/>
      <c r="E9" s="9">
        <f t="shared" ref="E9:E41" si="0">C9*D9</f>
        <v>0</v>
      </c>
      <c r="G9" s="2">
        <f t="shared" ref="G9:G41" si="1">A9</f>
        <v>2</v>
      </c>
      <c r="H9" s="11"/>
      <c r="I9" s="11"/>
      <c r="J9" s="11"/>
      <c r="K9" s="9">
        <f t="shared" ref="K9:K41" si="2">I9*J9</f>
        <v>0</v>
      </c>
    </row>
    <row r="10" spans="1:12" x14ac:dyDescent="0.25">
      <c r="A10" s="2">
        <v>3</v>
      </c>
      <c r="B10" s="11"/>
      <c r="C10" s="11"/>
      <c r="D10" s="11"/>
      <c r="E10" s="9">
        <f t="shared" si="0"/>
        <v>0</v>
      </c>
      <c r="G10" s="2">
        <f t="shared" si="1"/>
        <v>3</v>
      </c>
      <c r="H10" s="11"/>
      <c r="I10" s="11"/>
      <c r="J10" s="11"/>
      <c r="K10" s="9">
        <f t="shared" si="2"/>
        <v>0</v>
      </c>
    </row>
    <row r="11" spans="1:12" x14ac:dyDescent="0.25">
      <c r="A11" s="2">
        <v>4</v>
      </c>
      <c r="B11" s="11"/>
      <c r="C11" s="11"/>
      <c r="D11" s="11"/>
      <c r="E11" s="9">
        <f t="shared" si="0"/>
        <v>0</v>
      </c>
      <c r="G11" s="2">
        <f t="shared" si="1"/>
        <v>4</v>
      </c>
      <c r="H11" s="11"/>
      <c r="I11" s="11"/>
      <c r="J11" s="11"/>
      <c r="K11" s="9">
        <f t="shared" si="2"/>
        <v>0</v>
      </c>
    </row>
    <row r="12" spans="1:12" x14ac:dyDescent="0.25">
      <c r="A12" s="2">
        <v>5</v>
      </c>
      <c r="B12" s="11"/>
      <c r="C12" s="11"/>
      <c r="D12" s="11"/>
      <c r="E12" s="9">
        <f t="shared" si="0"/>
        <v>0</v>
      </c>
      <c r="G12" s="2">
        <f t="shared" si="1"/>
        <v>5</v>
      </c>
      <c r="H12" s="11"/>
      <c r="I12" s="11"/>
      <c r="J12" s="11"/>
      <c r="K12" s="9">
        <f t="shared" si="2"/>
        <v>0</v>
      </c>
    </row>
    <row r="13" spans="1:12" x14ac:dyDescent="0.25">
      <c r="A13" s="2">
        <v>6</v>
      </c>
      <c r="B13" s="11"/>
      <c r="C13" s="11"/>
      <c r="D13" s="11"/>
      <c r="E13" s="9">
        <f t="shared" si="0"/>
        <v>0</v>
      </c>
      <c r="G13" s="2">
        <f t="shared" si="1"/>
        <v>6</v>
      </c>
      <c r="H13" s="11"/>
      <c r="I13" s="11"/>
      <c r="J13" s="11"/>
      <c r="K13" s="9">
        <f t="shared" si="2"/>
        <v>0</v>
      </c>
    </row>
    <row r="14" spans="1:12" x14ac:dyDescent="0.25">
      <c r="A14" s="2">
        <v>7</v>
      </c>
      <c r="B14" s="11"/>
      <c r="C14" s="11"/>
      <c r="D14" s="11"/>
      <c r="E14" s="9">
        <f t="shared" si="0"/>
        <v>0</v>
      </c>
      <c r="G14" s="2">
        <f t="shared" si="1"/>
        <v>7</v>
      </c>
      <c r="H14" s="11"/>
      <c r="I14" s="11"/>
      <c r="J14" s="11"/>
      <c r="K14" s="9">
        <f t="shared" si="2"/>
        <v>0</v>
      </c>
    </row>
    <row r="15" spans="1:12" x14ac:dyDescent="0.25">
      <c r="A15" s="2">
        <v>8</v>
      </c>
      <c r="B15" s="11"/>
      <c r="C15" s="11"/>
      <c r="D15" s="11"/>
      <c r="E15" s="9">
        <f t="shared" si="0"/>
        <v>0</v>
      </c>
      <c r="G15" s="2">
        <f t="shared" si="1"/>
        <v>8</v>
      </c>
      <c r="H15" s="11"/>
      <c r="I15" s="11"/>
      <c r="J15" s="11"/>
      <c r="K15" s="9">
        <f t="shared" si="2"/>
        <v>0</v>
      </c>
    </row>
    <row r="16" spans="1:12" x14ac:dyDescent="0.25">
      <c r="A16" s="2">
        <v>9</v>
      </c>
      <c r="B16" s="11"/>
      <c r="C16" s="11"/>
      <c r="D16" s="11"/>
      <c r="E16" s="9">
        <f t="shared" si="0"/>
        <v>0</v>
      </c>
      <c r="G16" s="2">
        <f t="shared" si="1"/>
        <v>9</v>
      </c>
      <c r="H16" s="11"/>
      <c r="I16" s="11"/>
      <c r="J16" s="11"/>
      <c r="K16" s="9">
        <f t="shared" si="2"/>
        <v>0</v>
      </c>
    </row>
    <row r="17" spans="1:11" x14ac:dyDescent="0.25">
      <c r="A17" s="2">
        <v>10</v>
      </c>
      <c r="B17" s="11"/>
      <c r="C17" s="11"/>
      <c r="D17" s="11"/>
      <c r="E17" s="9">
        <f t="shared" si="0"/>
        <v>0</v>
      </c>
      <c r="G17" s="2">
        <f t="shared" si="1"/>
        <v>10</v>
      </c>
      <c r="H17" s="11"/>
      <c r="I17" s="11"/>
      <c r="J17" s="11"/>
      <c r="K17" s="9">
        <f t="shared" si="2"/>
        <v>0</v>
      </c>
    </row>
    <row r="18" spans="1:11" x14ac:dyDescent="0.25">
      <c r="A18" s="2">
        <v>11</v>
      </c>
      <c r="B18" s="11"/>
      <c r="C18" s="11"/>
      <c r="D18" s="11"/>
      <c r="E18" s="9">
        <f t="shared" si="0"/>
        <v>0</v>
      </c>
      <c r="G18" s="2">
        <f t="shared" si="1"/>
        <v>11</v>
      </c>
      <c r="H18" s="11"/>
      <c r="I18" s="11"/>
      <c r="J18" s="11"/>
      <c r="K18" s="9">
        <f t="shared" si="2"/>
        <v>0</v>
      </c>
    </row>
    <row r="19" spans="1:11" x14ac:dyDescent="0.25">
      <c r="A19" s="2">
        <v>12</v>
      </c>
      <c r="B19" s="11"/>
      <c r="C19" s="11"/>
      <c r="D19" s="11"/>
      <c r="E19" s="9">
        <f t="shared" si="0"/>
        <v>0</v>
      </c>
      <c r="G19" s="2">
        <f t="shared" si="1"/>
        <v>12</v>
      </c>
      <c r="H19" s="11"/>
      <c r="I19" s="11"/>
      <c r="J19" s="11"/>
      <c r="K19" s="9">
        <f t="shared" si="2"/>
        <v>0</v>
      </c>
    </row>
    <row r="20" spans="1:11" x14ac:dyDescent="0.25">
      <c r="A20" s="2">
        <v>13</v>
      </c>
      <c r="B20" s="11"/>
      <c r="C20" s="11"/>
      <c r="D20" s="11"/>
      <c r="E20" s="9">
        <f t="shared" si="0"/>
        <v>0</v>
      </c>
      <c r="G20" s="2">
        <f t="shared" si="1"/>
        <v>13</v>
      </c>
      <c r="H20" s="11"/>
      <c r="I20" s="11"/>
      <c r="J20" s="11"/>
      <c r="K20" s="9">
        <f t="shared" si="2"/>
        <v>0</v>
      </c>
    </row>
    <row r="21" spans="1:11" x14ac:dyDescent="0.25">
      <c r="A21" s="2">
        <v>14</v>
      </c>
      <c r="B21" s="11"/>
      <c r="C21" s="11"/>
      <c r="D21" s="11"/>
      <c r="E21" s="9">
        <f t="shared" si="0"/>
        <v>0</v>
      </c>
      <c r="G21" s="2">
        <f t="shared" si="1"/>
        <v>14</v>
      </c>
      <c r="H21" s="11"/>
      <c r="I21" s="11"/>
      <c r="J21" s="11"/>
      <c r="K21" s="9">
        <f t="shared" si="2"/>
        <v>0</v>
      </c>
    </row>
    <row r="22" spans="1:11" x14ac:dyDescent="0.25">
      <c r="A22" s="2">
        <v>15</v>
      </c>
      <c r="B22" s="11"/>
      <c r="C22" s="11"/>
      <c r="D22" s="11"/>
      <c r="E22" s="9">
        <f t="shared" si="0"/>
        <v>0</v>
      </c>
      <c r="G22" s="2">
        <f t="shared" si="1"/>
        <v>15</v>
      </c>
      <c r="H22" s="11"/>
      <c r="I22" s="11"/>
      <c r="J22" s="11"/>
      <c r="K22" s="9">
        <f t="shared" si="2"/>
        <v>0</v>
      </c>
    </row>
    <row r="23" spans="1:11" x14ac:dyDescent="0.25">
      <c r="A23" s="2">
        <v>16</v>
      </c>
      <c r="B23" s="11"/>
      <c r="C23" s="11"/>
      <c r="D23" s="11"/>
      <c r="E23" s="9">
        <f t="shared" si="0"/>
        <v>0</v>
      </c>
      <c r="G23" s="2">
        <f t="shared" si="1"/>
        <v>16</v>
      </c>
      <c r="H23" s="11"/>
      <c r="I23" s="11"/>
      <c r="J23" s="11"/>
      <c r="K23" s="9">
        <f t="shared" si="2"/>
        <v>0</v>
      </c>
    </row>
    <row r="24" spans="1:11" x14ac:dyDescent="0.25">
      <c r="A24" s="2">
        <v>17</v>
      </c>
      <c r="B24" s="11"/>
      <c r="C24" s="11"/>
      <c r="D24" s="11"/>
      <c r="E24" s="9">
        <f t="shared" si="0"/>
        <v>0</v>
      </c>
      <c r="G24" s="2">
        <f t="shared" si="1"/>
        <v>17</v>
      </c>
      <c r="H24" s="11"/>
      <c r="I24" s="11"/>
      <c r="J24" s="11"/>
      <c r="K24" s="9">
        <f t="shared" si="2"/>
        <v>0</v>
      </c>
    </row>
    <row r="25" spans="1:11" x14ac:dyDescent="0.25">
      <c r="A25" s="2">
        <v>18</v>
      </c>
      <c r="B25" s="11"/>
      <c r="C25" s="11"/>
      <c r="D25" s="11"/>
      <c r="E25" s="9">
        <f t="shared" si="0"/>
        <v>0</v>
      </c>
      <c r="G25" s="2">
        <f t="shared" si="1"/>
        <v>18</v>
      </c>
      <c r="H25" s="11"/>
      <c r="I25" s="11"/>
      <c r="J25" s="11"/>
      <c r="K25" s="9">
        <f t="shared" si="2"/>
        <v>0</v>
      </c>
    </row>
    <row r="26" spans="1:11" x14ac:dyDescent="0.25">
      <c r="A26" s="2">
        <v>19</v>
      </c>
      <c r="B26" s="11"/>
      <c r="C26" s="11"/>
      <c r="D26" s="11"/>
      <c r="E26" s="9">
        <f t="shared" si="0"/>
        <v>0</v>
      </c>
      <c r="G26" s="2">
        <f t="shared" si="1"/>
        <v>19</v>
      </c>
      <c r="H26" s="11"/>
      <c r="I26" s="11"/>
      <c r="J26" s="11"/>
      <c r="K26" s="9">
        <f t="shared" si="2"/>
        <v>0</v>
      </c>
    </row>
    <row r="27" spans="1:11" x14ac:dyDescent="0.25">
      <c r="A27" s="2">
        <v>20</v>
      </c>
      <c r="B27" s="11"/>
      <c r="C27" s="11"/>
      <c r="D27" s="11"/>
      <c r="E27" s="9">
        <f t="shared" si="0"/>
        <v>0</v>
      </c>
      <c r="G27" s="2">
        <f t="shared" si="1"/>
        <v>20</v>
      </c>
      <c r="H27" s="11"/>
      <c r="I27" s="11"/>
      <c r="J27" s="11"/>
      <c r="K27" s="9">
        <f t="shared" si="2"/>
        <v>0</v>
      </c>
    </row>
    <row r="28" spans="1:11" x14ac:dyDescent="0.25">
      <c r="A28" s="2">
        <v>21</v>
      </c>
      <c r="B28" s="11"/>
      <c r="C28" s="11"/>
      <c r="D28" s="11"/>
      <c r="E28" s="9">
        <f t="shared" si="0"/>
        <v>0</v>
      </c>
      <c r="G28" s="2">
        <f t="shared" si="1"/>
        <v>21</v>
      </c>
      <c r="H28" s="11"/>
      <c r="I28" s="11"/>
      <c r="J28" s="11"/>
      <c r="K28" s="9">
        <f t="shared" si="2"/>
        <v>0</v>
      </c>
    </row>
    <row r="29" spans="1:11" x14ac:dyDescent="0.25">
      <c r="A29" s="2">
        <v>22</v>
      </c>
      <c r="B29" s="11"/>
      <c r="C29" s="11"/>
      <c r="D29" s="11"/>
      <c r="E29" s="9">
        <f t="shared" si="0"/>
        <v>0</v>
      </c>
      <c r="G29" s="2">
        <f t="shared" si="1"/>
        <v>22</v>
      </c>
      <c r="H29" s="11"/>
      <c r="I29" s="11"/>
      <c r="J29" s="11"/>
      <c r="K29" s="9">
        <f t="shared" si="2"/>
        <v>0</v>
      </c>
    </row>
    <row r="30" spans="1:11" x14ac:dyDescent="0.25">
      <c r="A30" s="2">
        <v>23</v>
      </c>
      <c r="B30" s="11"/>
      <c r="C30" s="11"/>
      <c r="D30" s="11"/>
      <c r="E30" s="9">
        <f t="shared" si="0"/>
        <v>0</v>
      </c>
      <c r="G30" s="2">
        <f t="shared" si="1"/>
        <v>23</v>
      </c>
      <c r="H30" s="11"/>
      <c r="I30" s="11"/>
      <c r="J30" s="11"/>
      <c r="K30" s="9">
        <f t="shared" si="2"/>
        <v>0</v>
      </c>
    </row>
    <row r="31" spans="1:11" x14ac:dyDescent="0.25">
      <c r="A31" s="2">
        <v>24</v>
      </c>
      <c r="B31" s="11"/>
      <c r="C31" s="11"/>
      <c r="D31" s="11"/>
      <c r="E31" s="9">
        <f t="shared" si="0"/>
        <v>0</v>
      </c>
      <c r="G31" s="2">
        <f t="shared" si="1"/>
        <v>24</v>
      </c>
      <c r="H31" s="11"/>
      <c r="I31" s="11"/>
      <c r="J31" s="11"/>
      <c r="K31" s="9">
        <f t="shared" si="2"/>
        <v>0</v>
      </c>
    </row>
    <row r="32" spans="1:11" x14ac:dyDescent="0.25">
      <c r="A32" s="2">
        <v>25</v>
      </c>
      <c r="B32" s="11"/>
      <c r="C32" s="11"/>
      <c r="D32" s="11"/>
      <c r="E32" s="9">
        <f t="shared" si="0"/>
        <v>0</v>
      </c>
      <c r="G32" s="2">
        <f t="shared" si="1"/>
        <v>25</v>
      </c>
      <c r="H32" s="11"/>
      <c r="I32" s="11"/>
      <c r="J32" s="11"/>
      <c r="K32" s="9">
        <f t="shared" si="2"/>
        <v>0</v>
      </c>
    </row>
    <row r="33" spans="1:11" x14ac:dyDescent="0.25">
      <c r="A33" s="2">
        <v>26</v>
      </c>
      <c r="B33" s="11"/>
      <c r="C33" s="11"/>
      <c r="D33" s="11"/>
      <c r="E33" s="9">
        <f t="shared" si="0"/>
        <v>0</v>
      </c>
      <c r="G33" s="2">
        <f t="shared" si="1"/>
        <v>26</v>
      </c>
      <c r="H33" s="11"/>
      <c r="I33" s="11"/>
      <c r="J33" s="11"/>
      <c r="K33" s="9">
        <f t="shared" si="2"/>
        <v>0</v>
      </c>
    </row>
    <row r="34" spans="1:11" x14ac:dyDescent="0.25">
      <c r="A34" s="2">
        <v>27</v>
      </c>
      <c r="B34" s="11"/>
      <c r="C34" s="11"/>
      <c r="D34" s="11"/>
      <c r="E34" s="9">
        <f t="shared" si="0"/>
        <v>0</v>
      </c>
      <c r="G34" s="2">
        <f t="shared" si="1"/>
        <v>27</v>
      </c>
      <c r="H34" s="11"/>
      <c r="I34" s="11"/>
      <c r="J34" s="11"/>
      <c r="K34" s="9">
        <f t="shared" si="2"/>
        <v>0</v>
      </c>
    </row>
    <row r="35" spans="1:11" x14ac:dyDescent="0.25">
      <c r="A35" s="2">
        <v>28</v>
      </c>
      <c r="B35" s="11"/>
      <c r="C35" s="11"/>
      <c r="D35" s="11"/>
      <c r="E35" s="9">
        <f t="shared" si="0"/>
        <v>0</v>
      </c>
      <c r="G35" s="2">
        <f t="shared" si="1"/>
        <v>28</v>
      </c>
      <c r="H35" s="11"/>
      <c r="I35" s="11"/>
      <c r="J35" s="11"/>
      <c r="K35" s="9">
        <f t="shared" si="2"/>
        <v>0</v>
      </c>
    </row>
    <row r="36" spans="1:11" x14ac:dyDescent="0.25">
      <c r="A36" s="2">
        <v>29</v>
      </c>
      <c r="B36" s="11"/>
      <c r="C36" s="11"/>
      <c r="D36" s="11"/>
      <c r="E36" s="9">
        <f t="shared" si="0"/>
        <v>0</v>
      </c>
      <c r="G36" s="2">
        <f t="shared" si="1"/>
        <v>29</v>
      </c>
      <c r="H36" s="11"/>
      <c r="I36" s="11"/>
      <c r="J36" s="11"/>
      <c r="K36" s="9">
        <f t="shared" si="2"/>
        <v>0</v>
      </c>
    </row>
    <row r="37" spans="1:11" x14ac:dyDescent="0.25">
      <c r="A37" s="2">
        <v>30</v>
      </c>
      <c r="B37" s="11"/>
      <c r="C37" s="11"/>
      <c r="D37" s="11"/>
      <c r="E37" s="9">
        <f t="shared" si="0"/>
        <v>0</v>
      </c>
      <c r="G37" s="2">
        <f t="shared" si="1"/>
        <v>30</v>
      </c>
      <c r="H37" s="11"/>
      <c r="I37" s="11"/>
      <c r="J37" s="11"/>
      <c r="K37" s="9">
        <f t="shared" si="2"/>
        <v>0</v>
      </c>
    </row>
    <row r="38" spans="1:11" x14ac:dyDescent="0.25">
      <c r="A38" s="2">
        <v>31</v>
      </c>
      <c r="B38" s="11"/>
      <c r="C38" s="11"/>
      <c r="D38" s="11"/>
      <c r="E38" s="9">
        <f t="shared" si="0"/>
        <v>0</v>
      </c>
      <c r="G38" s="2">
        <f t="shared" si="1"/>
        <v>31</v>
      </c>
      <c r="H38" s="11"/>
      <c r="I38" s="11"/>
      <c r="J38" s="11"/>
      <c r="K38" s="9">
        <f t="shared" si="2"/>
        <v>0</v>
      </c>
    </row>
    <row r="39" spans="1:11" x14ac:dyDescent="0.25">
      <c r="A39" s="2">
        <v>32</v>
      </c>
      <c r="B39" s="11"/>
      <c r="C39" s="11"/>
      <c r="D39" s="11"/>
      <c r="E39" s="9">
        <f t="shared" si="0"/>
        <v>0</v>
      </c>
      <c r="G39" s="2">
        <f t="shared" si="1"/>
        <v>32</v>
      </c>
      <c r="H39" s="11"/>
      <c r="I39" s="11"/>
      <c r="J39" s="11"/>
      <c r="K39" s="9">
        <f t="shared" si="2"/>
        <v>0</v>
      </c>
    </row>
    <row r="40" spans="1:11" x14ac:dyDescent="0.25">
      <c r="A40" s="2">
        <v>33</v>
      </c>
      <c r="B40" s="11"/>
      <c r="C40" s="11"/>
      <c r="D40" s="11"/>
      <c r="E40" s="9">
        <f t="shared" si="0"/>
        <v>0</v>
      </c>
      <c r="G40" s="2">
        <f t="shared" si="1"/>
        <v>33</v>
      </c>
      <c r="H40" s="11"/>
      <c r="I40" s="11"/>
      <c r="J40" s="11"/>
      <c r="K40" s="9">
        <f t="shared" si="2"/>
        <v>0</v>
      </c>
    </row>
    <row r="41" spans="1:11" x14ac:dyDescent="0.25">
      <c r="A41" s="2">
        <v>34</v>
      </c>
      <c r="B41" s="11"/>
      <c r="C41" s="11"/>
      <c r="D41" s="11"/>
      <c r="E41" s="9">
        <f t="shared" si="0"/>
        <v>0</v>
      </c>
      <c r="G41" s="2">
        <f t="shared" si="1"/>
        <v>34</v>
      </c>
      <c r="H41" s="11"/>
      <c r="I41" s="11"/>
      <c r="J41" s="11"/>
      <c r="K41" s="9">
        <f t="shared" si="2"/>
        <v>0</v>
      </c>
    </row>
    <row r="42" spans="1:11" x14ac:dyDescent="0.25">
      <c r="A42" s="2"/>
      <c r="B42" s="2" t="s">
        <v>11</v>
      </c>
      <c r="C42" s="9">
        <f>SUM(C8:C41)</f>
        <v>0</v>
      </c>
      <c r="D42" s="9">
        <f t="shared" ref="D42:E42" si="3">SUM(D8:D41)</f>
        <v>0</v>
      </c>
      <c r="E42" s="9">
        <f t="shared" si="3"/>
        <v>0</v>
      </c>
      <c r="G42" s="2"/>
      <c r="H42" s="2" t="s">
        <v>11</v>
      </c>
      <c r="I42" s="9">
        <f>SUM(I8:I41)</f>
        <v>0</v>
      </c>
      <c r="J42" s="9">
        <f t="shared" ref="J42:K42" si="4">SUM(J8:J41)</f>
        <v>0</v>
      </c>
      <c r="K42" s="9">
        <f t="shared" si="4"/>
        <v>0</v>
      </c>
    </row>
    <row r="47" spans="1:11" ht="15.75" thickBot="1" x14ac:dyDescent="0.3"/>
    <row r="48" spans="1:11" ht="21.75" thickBot="1" x14ac:dyDescent="0.4">
      <c r="A48" s="16" t="s">
        <v>29</v>
      </c>
      <c r="B48" s="17"/>
      <c r="C48" s="17"/>
      <c r="D48" s="17"/>
      <c r="E48" s="18"/>
    </row>
    <row r="49" spans="1:7" x14ac:dyDescent="0.25">
      <c r="A49" s="14" t="s">
        <v>0</v>
      </c>
      <c r="B49" s="22" t="s">
        <v>9</v>
      </c>
      <c r="C49" s="22"/>
      <c r="D49" s="14" t="s">
        <v>26</v>
      </c>
      <c r="E49" s="14" t="s">
        <v>27</v>
      </c>
    </row>
    <row r="50" spans="1:7" x14ac:dyDescent="0.25">
      <c r="A50" s="2">
        <v>1</v>
      </c>
      <c r="B50" s="15" t="s">
        <v>10</v>
      </c>
      <c r="C50" s="15"/>
      <c r="D50" s="2"/>
      <c r="E50" s="9">
        <v>120198</v>
      </c>
    </row>
    <row r="51" spans="1:7" x14ac:dyDescent="0.25">
      <c r="A51" s="2">
        <v>2</v>
      </c>
      <c r="B51" s="15" t="s">
        <v>12</v>
      </c>
      <c r="C51" s="15"/>
      <c r="D51" s="2"/>
      <c r="E51" s="9">
        <f>$K$42</f>
        <v>0</v>
      </c>
    </row>
    <row r="52" spans="1:7" x14ac:dyDescent="0.25">
      <c r="A52" s="2">
        <v>3</v>
      </c>
      <c r="B52" s="15" t="s">
        <v>13</v>
      </c>
      <c r="C52" s="15"/>
      <c r="D52" s="9">
        <v>8.5000000000000006E-2</v>
      </c>
      <c r="E52" s="9">
        <f>$E$50*$D$52</f>
        <v>10216.83</v>
      </c>
    </row>
    <row r="53" spans="1:7" x14ac:dyDescent="0.25">
      <c r="A53" s="2">
        <v>4</v>
      </c>
      <c r="B53" s="23" t="s">
        <v>14</v>
      </c>
      <c r="C53" s="23"/>
      <c r="D53" s="2"/>
      <c r="E53" s="9">
        <f>SUM($E$50:$E$52)</f>
        <v>130414.83</v>
      </c>
    </row>
    <row r="54" spans="1:7" x14ac:dyDescent="0.25">
      <c r="A54" s="2">
        <v>5</v>
      </c>
      <c r="B54" s="15" t="s">
        <v>15</v>
      </c>
      <c r="C54" s="15"/>
      <c r="D54" s="9">
        <v>0.19639999999999999</v>
      </c>
      <c r="E54" s="9">
        <f>$D$54*$E$53</f>
        <v>25613.472611999998</v>
      </c>
    </row>
    <row r="55" spans="1:7" x14ac:dyDescent="0.25">
      <c r="A55" s="2">
        <v>6</v>
      </c>
      <c r="B55" s="15" t="s">
        <v>16</v>
      </c>
      <c r="C55" s="15"/>
      <c r="D55" s="2"/>
      <c r="E55" s="11"/>
    </row>
    <row r="56" spans="1:7" x14ac:dyDescent="0.25">
      <c r="A56" s="2">
        <v>7</v>
      </c>
      <c r="B56" s="15" t="s">
        <v>17</v>
      </c>
      <c r="C56" s="15"/>
      <c r="D56" s="2"/>
      <c r="E56" s="11">
        <v>2630</v>
      </c>
    </row>
    <row r="57" spans="1:7" x14ac:dyDescent="0.25">
      <c r="A57" s="2">
        <v>8</v>
      </c>
      <c r="B57" s="15" t="s">
        <v>18</v>
      </c>
      <c r="C57" s="15"/>
      <c r="D57" s="2"/>
      <c r="E57" s="11">
        <v>75500</v>
      </c>
    </row>
    <row r="58" spans="1:7" x14ac:dyDescent="0.25">
      <c r="A58" s="2">
        <v>9</v>
      </c>
      <c r="B58" s="15" t="s">
        <v>19</v>
      </c>
      <c r="C58" s="15"/>
      <c r="D58" s="2"/>
      <c r="E58" s="11"/>
    </row>
    <row r="59" spans="1:7" x14ac:dyDescent="0.25">
      <c r="A59" s="2">
        <v>10</v>
      </c>
      <c r="B59" s="23" t="s">
        <v>20</v>
      </c>
      <c r="C59" s="23"/>
      <c r="D59" s="2"/>
      <c r="E59" s="9">
        <f>SUM($E$54:$E$58)</f>
        <v>103743.472612</v>
      </c>
    </row>
    <row r="60" spans="1:7" x14ac:dyDescent="0.25">
      <c r="A60" s="2">
        <v>11</v>
      </c>
      <c r="B60" s="15" t="s">
        <v>22</v>
      </c>
      <c r="C60" s="15"/>
      <c r="D60" s="9">
        <v>0.18</v>
      </c>
      <c r="E60" s="9">
        <f>$D$60*$E$59</f>
        <v>18673.825070159997</v>
      </c>
    </row>
    <row r="61" spans="1:7" x14ac:dyDescent="0.25">
      <c r="A61" s="2">
        <v>12</v>
      </c>
      <c r="B61" s="15" t="s">
        <v>21</v>
      </c>
      <c r="C61" s="15"/>
      <c r="D61" s="9">
        <v>0.12</v>
      </c>
      <c r="E61" s="9">
        <f>$D$61*$E$59</f>
        <v>12449.216713439999</v>
      </c>
    </row>
    <row r="62" spans="1:7" x14ac:dyDescent="0.25">
      <c r="A62" s="2">
        <v>13</v>
      </c>
      <c r="B62" s="23" t="s">
        <v>23</v>
      </c>
      <c r="C62" s="23"/>
      <c r="D62" s="2"/>
      <c r="E62" s="9">
        <f>SUM($E$60:$E$61)</f>
        <v>31123.041783599998</v>
      </c>
    </row>
    <row r="63" spans="1:7" x14ac:dyDescent="0.25">
      <c r="A63" s="2">
        <v>14</v>
      </c>
      <c r="B63" s="15" t="s">
        <v>24</v>
      </c>
      <c r="C63" s="15"/>
      <c r="D63" s="2">
        <v>0.05</v>
      </c>
      <c r="E63" s="9">
        <f>$E$62*$D$63</f>
        <v>1556.1520891800001</v>
      </c>
      <c r="G63">
        <f>E64+E62</f>
        <v>63802.235656379999</v>
      </c>
    </row>
    <row r="64" spans="1:7" x14ac:dyDescent="0.25">
      <c r="A64" s="2">
        <v>15</v>
      </c>
      <c r="B64" s="23" t="s">
        <v>25</v>
      </c>
      <c r="C64" s="23"/>
      <c r="D64" s="2"/>
      <c r="E64" s="9">
        <f>SUM($E$62:$E$63)</f>
        <v>32679.193872779997</v>
      </c>
    </row>
    <row r="66" spans="2:7" x14ac:dyDescent="0.25">
      <c r="B66" t="s">
        <v>28</v>
      </c>
      <c r="D66">
        <f>E53+E59+E64</f>
        <v>266837.49648477999</v>
      </c>
    </row>
    <row r="68" spans="2:7" x14ac:dyDescent="0.25">
      <c r="E68">
        <f>120198+D52*120198</f>
        <v>130414.83</v>
      </c>
      <c r="G68" t="s">
        <v>31</v>
      </c>
    </row>
    <row r="69" spans="2:7" x14ac:dyDescent="0.25">
      <c r="E69">
        <f>E56+E57</f>
        <v>78130</v>
      </c>
      <c r="G69" t="s">
        <v>30</v>
      </c>
    </row>
    <row r="70" spans="2:7" x14ac:dyDescent="0.25">
      <c r="E70">
        <f>D54*E68+(D60*(E69+D54*E69)+D61*(E69+D54*E69))*1.05</f>
        <v>55058.013191999999</v>
      </c>
      <c r="F70">
        <f>E68*D54+0.18*(E69+E68*D54)+0.12*(E69+E68*D54)+0.05*(0.18*(E69+E68*D54)+0.12*(E69+E68*D54))</f>
        <v>58292.666484779998</v>
      </c>
      <c r="G70" t="s">
        <v>32</v>
      </c>
    </row>
    <row r="71" spans="2:7" x14ac:dyDescent="0.25">
      <c r="E71">
        <f>E68+E69+E70</f>
        <v>263602.843192</v>
      </c>
      <c r="F71">
        <f>E68+F70+E69</f>
        <v>266837.49648477999</v>
      </c>
      <c r="G71" t="s">
        <v>33</v>
      </c>
    </row>
  </sheetData>
  <mergeCells count="19">
    <mergeCell ref="B64:C64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A6:E6"/>
    <mergeCell ref="G6:K6"/>
    <mergeCell ref="A48:E48"/>
    <mergeCell ref="B49:C49"/>
    <mergeCell ref="B50:C50"/>
    <mergeCell ref="B51:C5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1" sqref="H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 (2)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</dc:creator>
  <cp:lastModifiedBy>Smoczek</cp:lastModifiedBy>
  <dcterms:created xsi:type="dcterms:W3CDTF">2016-05-10T11:02:19Z</dcterms:created>
  <dcterms:modified xsi:type="dcterms:W3CDTF">2017-05-15T11:31:27Z</dcterms:modified>
</cp:coreProperties>
</file>